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Tablice 2024.god\Place, darovi, jubilarne\Place\Transparentnost\"/>
    </mc:Choice>
  </mc:AlternateContent>
  <xr:revisionPtr revIDLastSave="0" documentId="13_ncr:1_{336A7F5B-5763-4264-9CCA-EA0DD4083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D9" i="1" a="1"/>
  <c r="D9" i="1" s="1"/>
  <c r="D10" i="1" a="1"/>
  <c r="D10" i="1" s="1"/>
  <c r="C10" i="1" a="1"/>
  <c r="C10" i="1" s="1"/>
  <c r="D11" i="1" a="1"/>
  <c r="D11" i="1" s="1"/>
  <c r="C11" i="1" a="1"/>
  <c r="C11" i="1" s="1"/>
  <c r="F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<sst xmlns="http://schemas.openxmlformats.org/spreadsheetml/2006/main" count="31" uniqueCount="23">
  <si>
    <t>Iznos</t>
  </si>
  <si>
    <t>ZAPOSLENICI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</si>
  <si>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</si>
  <si>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</si>
  <si>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</si>
  <si>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</si>
  <si>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</si>
  <si>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</si>
  <si>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E-pošta: ured@os-budrovci.skole.hr</t>
  </si>
  <si>
    <t>Adresa: GUPČEV TRG 8, BUDROVCI</t>
  </si>
  <si>
    <t>Poštanski broj i grad: 31400 ĐAKOVO</t>
  </si>
  <si>
    <t>OIB: 75789295679</t>
  </si>
  <si>
    <t xml:space="preserve">Web: http://os-budrovci.skole.hr/ </t>
  </si>
  <si>
    <t>Naziv ustanove: Osnovna škola Budrovci</t>
  </si>
  <si>
    <t>Telefon: 031/833-401</t>
  </si>
  <si>
    <t>Naziv isplatitelja</t>
  </si>
  <si>
    <t>Ministarstvo znanosti i obrazovanja</t>
  </si>
  <si>
    <t>Ožujak 2024.god.</t>
  </si>
  <si>
    <t>UKUPNO ZA OŽUJAK 2024.god.</t>
  </si>
  <si>
    <t>3111 PLAĆE ZA REDOVAN RAD 02/2024  (ukupan iznos bez bolovanja na teret HZZO-a)</t>
  </si>
  <si>
    <t>3114 PLAĆE ZA POSEBNE UVJETE RADA 02/2024</t>
  </si>
  <si>
    <t xml:space="preserve">3132 DOPRINOS NA BRUTO 02/2024 (obvezno zdravstveno osiguranje) </t>
  </si>
  <si>
    <t>3212 PRIJEVOZ ZA 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</si>
</sst>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0" xfId="7" applyFont="1" applyAlignment="1">
      <alignment horizontal="left" vertical="center" wrapText="1"/>
    </xf>
    <xf numFmtId="0" fontId="3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2" dataDxfId="13" totalsRowDxfId="12">
  <autoFilter ref="A6:F12" xr:uid="{00000000-0009-0000-0100-000004000000}">
    <filterColumn colId="0" hiddenButton="1"/>
    <filterColumn colId="1" hiddenButton="1"/>
    <filterColumn colId="2" hiddenButton="1"/>
    <filterColumn colId="3" hiddenButton="1"/>
    <filterColumn colId="5" hiddenButton="1"/>
  </autoFilter>
  <tableColumns count="6">
    <tableColumn id="7" xr3:uid="{00000000-0010-0000-0000-000007000000}" name="Naziv primatelja" dataDxfId="11" totalsRowDxfId="10">
      <calculatedColumnFormula array="1">IFERROR(INDEX(#REF!,SMALL(IF(#REF!=rngInvoice,ROW(#REF!)-ROW(#REF!)), ROW(1:1)), MATCH($A$6,#REF!, 0)),"")</calculatedColumnFormula>
    </tableColumn>
    <tableColumn id="1" xr3:uid="{C7D1CA8C-5CDA-4CAD-8E56-1F0D93C6457D}" name="Naziv isplatitelja" dataDxfId="9" totalsRowDxfId="8"/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MATCH($D$6,#REF!,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IFERROR((A7*C7)-D7,"")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"/>
  <sheetViews>
    <sheetView showGridLines="0" tabSelected="1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3.7109375" style="8" customWidth="1"/>
    <col min="3" max="3" width="22" style="8" customWidth="1"/>
    <col min="4" max="4" width="24.7109375" style="8" customWidth="1"/>
    <col min="5" max="5" width="41.7109375" style="8" customWidth="1"/>
    <col min="6" max="6" width="21.42578125" style="8" customWidth="1"/>
    <col min="7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13</v>
      </c>
      <c r="B1" s="28"/>
      <c r="C1" s="28"/>
      <c r="D1" s="28"/>
      <c r="E1" s="28"/>
      <c r="F1" s="28"/>
      <c r="G1" s="3"/>
    </row>
    <row r="2" spans="1:8" ht="37.5" customHeight="1" thickTop="1" x14ac:dyDescent="0.25">
      <c r="A2" s="29" t="s">
        <v>9</v>
      </c>
      <c r="B2" s="29"/>
      <c r="C2" s="29"/>
      <c r="D2" s="24" t="s">
        <v>14</v>
      </c>
      <c r="E2" s="31" t="s">
        <v>8</v>
      </c>
      <c r="F2" s="31"/>
      <c r="G2" s="4"/>
    </row>
    <row r="3" spans="1:8" ht="47.25" customHeight="1" x14ac:dyDescent="0.25">
      <c r="A3" s="30" t="s">
        <v>10</v>
      </c>
      <c r="B3" s="30"/>
      <c r="C3" s="30"/>
      <c r="D3" s="23" t="s">
        <v>11</v>
      </c>
      <c r="E3" s="32" t="s">
        <v>12</v>
      </c>
      <c r="F3" s="32"/>
      <c r="G3" s="4"/>
    </row>
    <row r="4" spans="1:8" ht="44.1" customHeight="1" x14ac:dyDescent="0.25">
      <c r="A4" s="13" t="s">
        <v>17</v>
      </c>
      <c r="B4" s="25"/>
      <c r="C4" s="9"/>
      <c r="D4" s="9"/>
      <c r="E4" s="9"/>
      <c r="F4" s="9"/>
    </row>
    <row r="5" spans="1:8" ht="44.1" customHeight="1" x14ac:dyDescent="0.25">
      <c r="A5" s="27" t="s">
        <v>7</v>
      </c>
      <c r="B5" s="27"/>
      <c r="C5" s="27"/>
      <c r="D5" s="27"/>
      <c r="E5" s="27"/>
      <c r="F5" s="27"/>
    </row>
    <row r="6" spans="1:8" s="2" customFormat="1" ht="33.950000000000003" customHeight="1" x14ac:dyDescent="0.25">
      <c r="A6" s="6" t="s">
        <v>2</v>
      </c>
      <c r="B6" s="6" t="s">
        <v>15</v>
      </c>
      <c r="C6" s="6" t="s">
        <v>3</v>
      </c>
      <c r="D6" s="6" t="s">
        <v>4</v>
      </c>
      <c r="E6" s="6" t="s">
        <v>5</v>
      </c>
      <c r="F6" s="6" t="s">
        <v>0</v>
      </c>
      <c r="H6" s="21"/>
    </row>
    <row r="7" spans="1:8" s="2" customFormat="1" ht="41.25" customHeight="1" x14ac:dyDescent="0.25">
      <c r="A7" s="7" t="s">
        <v>1</v>
      </c>
      <c r="B7" s="26" t="s">
        <v>16</v>
      </c>
      <c r="C7" s="10"/>
      <c r="D7" s="5"/>
      <c r="E7" s="11" t="s">
        <v>19</v>
      </c>
      <c r="F7" s="12">
        <v>49978.99</v>
      </c>
      <c r="H7" s="21"/>
    </row>
    <row r="8" spans="1:8" s="2" customFormat="1" ht="33.75" customHeight="1" x14ac:dyDescent="0.25">
      <c r="A8" s="7" t="s">
        <v>1</v>
      </c>
      <c r="B8" s="26" t="s">
        <v>16</v>
      </c>
      <c r="C8" s="10"/>
      <c r="D8" s="5"/>
      <c r="E8" s="11" t="s">
        <v>20</v>
      </c>
      <c r="F8" s="12">
        <v>433.16</v>
      </c>
      <c r="H8" s="21"/>
    </row>
    <row r="9" spans="1:8" s="2" customFormat="1" ht="33.75" customHeight="1" x14ac:dyDescent="0.25">
      <c r="A9" s="7" t="s">
        <v>1</v>
      </c>
      <c r="B9" s="26" t="s">
        <v>16</v>
      </c>
      <c r="C9" s="10" t="str" cm="1">
        <f t="array" ref="C9">IFERROR(INDEX(#REF!,SMALL(IF(#REF!=rngInvoice,ROW(#REF!)-ROW(#REF!)), ROW(2:2)), MATCH($C$6,#REF!, 0)),"")</f>
        <v/>
      </c>
      <c r="D9" s="5" t="str">
        <f t="array" ref="D9">IFERROR(INDEX(#REF!,SMALL(IF(#REF!=rngInvoice,ROW(#REF!)-ROW(#REF!)), ROW(2:2)), MATCH($D$6,#REF!, 0)),"")</f>
        <v/>
      </c>
      <c r="E9" s="11" t="s">
        <v>21</v>
      </c>
      <c r="F9" s="12">
        <v>8318.0300000000007</v>
      </c>
      <c r="H9" s="21"/>
    </row>
    <row r="10" spans="1:8" s="2" customFormat="1" ht="33.75" customHeight="1" x14ac:dyDescent="0.25">
      <c r="A10" s="7" t="s">
        <v>1</v>
      </c>
      <c r="B10" s="26" t="s">
        <v>16</v>
      </c>
      <c r="C10" s="10" t="str" cm="1">
        <f t="array" ref="C10">IFERROR(INDEX(#REF!,SMALL(IF(#REF!=rngInvoice,ROW(#REF!)-ROW(#REF!)), ROW(3:3)), MATCH($C$6,#REF!, 0)),"")</f>
        <v/>
      </c>
      <c r="D10" s="5" t="str">
        <f t="array" ref="D10">IFERROR(INDEX(#REF!,SMALL(IF(#REF!=rngInvoice,ROW(#REF!)-ROW(#REF!)), ROW(3:3)), MATCH($D$6,#REF!, 0)),"")</f>
        <v/>
      </c>
      <c r="E10" s="11" t="s">
        <v>22</v>
      </c>
      <c r="F10" s="12">
        <v>1783.85</v>
      </c>
      <c r="H10" s="21"/>
    </row>
    <row r="11" spans="1:8" s="2" customFormat="1" ht="33.75" customHeight="1" x14ac:dyDescent="0.25">
      <c r="A11" s="7" t="s">
        <v>1</v>
      </c>
      <c r="B11" s="26" t="s">
        <v>16</v>
      </c>
      <c r="C11" s="14" t="str" cm="1">
        <f t="array" ref="C11">IFERROR(INDEX(#REF!,SMALL(IF(#REF!=rngInvoice,ROW(#REF!)-ROW(#REF!)), ROW(#REF!)), MATCH($C$6,#REF!, 0)),"")</f>
        <v/>
      </c>
      <c r="D11" s="5" t="str" cm="1">
        <f t="array" ref="D11">IFERROR(INDEX(#REF!,SMALL(IF(#REF!=rngInvoice,ROW(#REF!)-ROW(#REF!)), ROW(#REF!)), MATCH($D$6,#REF!, 0)),"")</f>
        <v/>
      </c>
      <c r="E11" s="5" t="s">
        <v>6</v>
      </c>
      <c r="F11" s="12">
        <v>4818.84</v>
      </c>
      <c r="H11" s="21"/>
    </row>
    <row r="12" spans="1:8" s="19" customFormat="1" ht="33.950000000000003" customHeight="1" x14ac:dyDescent="0.25">
      <c r="A12" s="15"/>
      <c r="B12" s="15"/>
      <c r="C12" s="16"/>
      <c r="D12" s="17"/>
      <c r="E12" s="17" t="s">
        <v>18</v>
      </c>
      <c r="F12" s="18">
        <f>F7+F8+F9+F10+F11</f>
        <v>65332.869999999995</v>
      </c>
      <c r="H12" s="22"/>
    </row>
  </sheetData>
  <sheetProtection selectLockedCells="1"/>
  <mergeCells count="6">
    <mergeCell ref="A5:F5"/>
    <mergeCell ref="A1:F1"/>
    <mergeCell ref="A2:C2"/>
    <mergeCell ref="A3:C3"/>
    <mergeCell ref="E2:F2"/>
    <mergeCell ref="E3:F3"/>
  </mergeCells>
  <phoneticPr fontId="2" type="noConversion"/>
  <conditionalFormatting sqref="A12:E12 A7:E7 A8 C8:E8">
    <cfRule type="expression" dxfId="26" priority="19">
      <formula>MOD(ROW(),2)=0</formula>
    </cfRule>
  </conditionalFormatting>
  <conditionalFormatting sqref="F12 F7:F8">
    <cfRule type="expression" dxfId="25" priority="16">
      <formula>MOD(ROW(),2)=0</formula>
    </cfRule>
    <cfRule type="expression" dxfId="24" priority="17">
      <formula>MOD(ROW(),2)=1</formula>
    </cfRule>
  </conditionalFormatting>
  <conditionalFormatting sqref="A10 C10:E10">
    <cfRule type="expression" dxfId="23" priority="7">
      <formula>MOD(ROW(),2)=0</formula>
    </cfRule>
  </conditionalFormatting>
  <conditionalFormatting sqref="F10">
    <cfRule type="expression" dxfId="22" priority="5">
      <formula>MOD(ROW(),2)=0</formula>
    </cfRule>
    <cfRule type="expression" dxfId="21" priority="6">
      <formula>MOD(ROW(),2)=1</formula>
    </cfRule>
  </conditionalFormatting>
  <conditionalFormatting sqref="A11 D11:E11">
    <cfRule type="expression" dxfId="20" priority="10">
      <formula>MOD(ROW(),2)=0</formula>
    </cfRule>
  </conditionalFormatting>
  <conditionalFormatting sqref="F11">
    <cfRule type="expression" dxfId="19" priority="8">
      <formula>MOD(ROW(),2)=0</formula>
    </cfRule>
    <cfRule type="expression" dxfId="18" priority="9">
      <formula>MOD(ROW(),2)=1</formula>
    </cfRule>
  </conditionalFormatting>
  <conditionalFormatting sqref="A9 C9:E9">
    <cfRule type="expression" dxfId="17" priority="4">
      <formula>MOD(ROW(),2)=0</formula>
    </cfRule>
  </conditionalFormatting>
  <conditionalFormatting sqref="F9">
    <cfRule type="expression" dxfId="16" priority="2">
      <formula>MOD(ROW(),2)=0</formula>
    </cfRule>
    <cfRule type="expression" dxfId="15" priority="3">
      <formula>MOD(ROW(),2)=1</formula>
    </cfRule>
  </conditionalFormatting>
  <conditionalFormatting sqref="B8:B1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scale="71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2024-03-13T11:59:22Z</cp:lastPrinted>
  <dcterms:created xsi:type="dcterms:W3CDTF">2016-11-01T03:33:07Z</dcterms:created>
  <dcterms:modified xsi:type="dcterms:W3CDTF">2024-04-11T10:57:31Z</dcterms:modified>
</cp:coreProperties>
</file>